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21 от 27.09.2022 Решение о внес.изм\№21 от 27.09.2022 Решение о внес.изм\"/>
    </mc:Choice>
  </mc:AlternateContent>
  <xr:revisionPtr revIDLastSave="0" documentId="13_ncr:1_{F648EB1F-E865-4EE7-A9FB-A562B37672B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8" i="1" l="1"/>
  <c r="U25" i="1" l="1"/>
  <c r="U67" i="1" l="1"/>
  <c r="U52" i="1" l="1"/>
  <c r="U85" i="1" l="1"/>
  <c r="U56" i="1" l="1"/>
  <c r="AO28" i="1"/>
  <c r="AN28" i="1"/>
  <c r="AM28" i="1"/>
  <c r="AL28" i="1"/>
  <c r="AK28" i="1"/>
  <c r="AJ28" i="1"/>
  <c r="AO67" i="1" l="1"/>
  <c r="AN67" i="1"/>
  <c r="AM67" i="1"/>
  <c r="AL67" i="1"/>
  <c r="AK67" i="1"/>
  <c r="AJ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O47" i="1"/>
  <c r="AO46" i="1" s="1"/>
  <c r="AN47" i="1"/>
  <c r="AN46" i="1" s="1"/>
  <c r="AM47" i="1"/>
  <c r="AM46" i="1" s="1"/>
  <c r="AL47" i="1"/>
  <c r="AK47" i="1"/>
  <c r="AK46" i="1" s="1"/>
  <c r="AJ47" i="1"/>
  <c r="AJ46" i="1" s="1"/>
  <c r="AL46" i="1"/>
  <c r="U47" i="1"/>
  <c r="U46" i="1" s="1"/>
  <c r="U51" i="1"/>
  <c r="U58" i="1"/>
  <c r="U55" i="1" s="1"/>
  <c r="U89" i="1"/>
  <c r="U88" i="1" s="1"/>
  <c r="U84" i="1"/>
  <c r="U81" i="1"/>
  <c r="U80" i="1" s="1"/>
  <c r="U62" i="1"/>
  <c r="U61" i="1" s="1"/>
  <c r="U15" i="1" l="1"/>
  <c r="AN84" i="1"/>
  <c r="AN15" i="1" s="1"/>
  <c r="AM84" i="1"/>
  <c r="AM15" i="1" s="1"/>
  <c r="AL84" i="1"/>
  <c r="AL15" i="1" s="1"/>
  <c r="AK84" i="1"/>
  <c r="AK15" i="1" s="1"/>
  <c r="AO85" i="1"/>
  <c r="AO84" i="1" s="1"/>
  <c r="AO15" i="1" s="1"/>
  <c r="AJ85" i="1"/>
  <c r="AJ84" i="1" s="1"/>
  <c r="AJ15" i="1" s="1"/>
</calcChain>
</file>

<file path=xl/sharedStrings.xml><?xml version="1.0" encoding="utf-8"?>
<sst xmlns="http://schemas.openxmlformats.org/spreadsheetml/2006/main" count="447" uniqueCount="174">
  <si>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</si>
  <si>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</si>
  <si>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</si>
  <si>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</si>
  <si>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</si>
  <si>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</si>
  <si>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</si>
  <si>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</si>
  <si>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</si>
  <si>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</si>
  <si>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</si>
  <si>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</si>
  <si>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</si>
  <si>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</si>
  <si>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</si>
  <si>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</si>
  <si>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</si>
  <si>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</si>
  <si>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</si>
  <si>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</si>
  <si>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</si>
  <si>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</si>
  <si>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</si>
  <si>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</si>
  <si>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</si>
  <si>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</si>
  <si>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</si>
  <si>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</si>
  <si>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</si>
  <si>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</si>
  <si>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</si>
  <si>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</si>
  <si>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</si>
  <si>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</si>
  <si>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</si>
  <si>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</si>
  <si>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</si>
  <si>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</si>
  <si>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</si>
  <si>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</si>
  <si>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</si>
  <si>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</si>
  <si>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</si>
  <si>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</si>
  <si>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</si>
  <si>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</si>
  <si>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</si>
  <si>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</si>
  <si>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</si>
  <si>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</si>
  <si>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</si>
  <si>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</si>
  <si>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</si>
  <si>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</si>
  <si>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</si>
  <si>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</si>
  <si>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</si>
  <si>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</si>
  <si>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</si>
  <si>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</si>
  <si>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</si>
  <si>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</si>
  <si>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</si>
  <si>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</si>
  <si>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</si>
  <si>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</si>
  <si>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</si>
  <si>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</si>
  <si>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</si>
  <si>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</si>
  <si>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</si>
  <si>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</si>
  <si>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</si>
  <si>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</si>
  <si>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</si>
  <si>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</si>
  <si>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</si>
  <si>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</si>
  <si>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</si>
  <si>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</si>
  <si>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</si>
  <si>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</si>
  <si>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</si>
  <si>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</si>
  <si>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</si>
  <si>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</si>
  <si>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</si>
  <si>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</si>
  <si>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</si>
  <si>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</si>
  <si>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</si>
  <si>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</si>
  <si>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</si>
  <si>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</si>
  <si>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</si>
  <si>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</si>
  <si>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</si>
  <si>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</si>
  <si>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</si>
  <si>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</si>
  <si>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</si>
  <si>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</si>
  <si>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</si>
  <si>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</si>
  <si>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</si>
  <si>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</si>
  <si>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</si>
  <si>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</si>
  <si>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</si>
  <si>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</si>
  <si>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</si>
  <si>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</si>
  <si>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</si>
  <si>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</si>
  <si>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</si>
  <si>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</si>
  <si>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</si>
  <si>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</si>
  <si>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</si>
  <si>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</si>
  <si>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</si>
  <si>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</si>
  <si>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</si>
  <si>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</si>
  <si>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</si>
  <si>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</si>
  <si>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</si>
  <si>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</si>
  <si>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</si>
  <si>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</si>
  <si>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</si>
  <si>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</si>
  <si>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</si>
  <si>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</si>
  <si>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</si>
  <si>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</si>
  <si>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</si>
  <si>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</si>
  <si>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</si>
  <si>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</si>
  <si>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</si>
  <si>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</si>
  <si>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</si>
  <si>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</si>
  <si>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</si>
  <si>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</si>
  <si>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</si>
  <si>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</si>
  <si>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</si>
  <si>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</si>
  <si>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</si>
  <si>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</si>
  <si>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</si>
  <si>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Тарасовского района на 2022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</si>
  <si>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2022 год и на плановый период 2023 и 2024 годов</t>
  </si>
  <si>
    <t>2024 г.</t>
  </si>
  <si>
    <t>03.1.00.99990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</si>
  <si>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</si>
  <si>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</si>
  <si>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</si>
  <si>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</si>
  <si>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</si>
  <si>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период 2023 и 2024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</si>
  <si>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</si>
  <si>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</si>
  <si>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</si>
  <si>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</si>
  <si>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</si>
  <si>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</si>
  <si>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нужд))</t>
  </si>
  <si>
    <t>Приложение 4 к решению</t>
  </si>
  <si>
    <t xml:space="preserve">Собрания  депутатов Митякинского сельского поселения  № 21 от 27.09.2022 г.«О внесении изменений в решение Собрания депутатов Митякинского сельского поселения  № 18 от 27.12.2021 г.                       </t>
  </si>
  <si>
    <t>04.2.00.20570</t>
  </si>
  <si>
    <t>Расходы на реализацию инициативного проекта  по благоустройству общественной территории  "Сельскохозяйственная Ярмарка"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</si>
</sst>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27" fillId="2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49" fontId="17" fillId="0" borderId="2" xfId="0" applyNumberFormat="1" applyFont="1" applyFill="1" applyBorder="1" applyAlignment="1">
      <alignment horizontal="justify" vertical="center" wrapText="1"/>
    </xf>
    <xf numFmtId="164" fontId="1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99"/>
  <sheetViews>
    <sheetView showGridLines="0" tabSelected="1" topLeftCell="A78" zoomScaleNormal="100" workbookViewId="0">
      <selection activeCell="BA87" sqref="BA87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170</v>
      </c>
      <c r="AP4" s="4"/>
      <c r="AQ4" s="4"/>
      <c r="AR4" s="4"/>
      <c r="AS4" s="4"/>
      <c r="AT4" s="4"/>
    </row>
    <row r="5" spans="1:46" ht="50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4" t="s">
        <v>171</v>
      </c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4"/>
      <c r="AQ5" s="4"/>
      <c r="AR5" s="4"/>
      <c r="AS5" s="4"/>
      <c r="AT5" s="4"/>
    </row>
    <row r="6" spans="1:46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153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162</v>
      </c>
      <c r="AP8" s="4"/>
      <c r="AQ8" s="4"/>
      <c r="AR8" s="4"/>
      <c r="AS8" s="4"/>
      <c r="AT8" s="4"/>
    </row>
    <row r="9" spans="1:46" ht="72.75" customHeight="1" x14ac:dyDescent="0.25">
      <c r="A9" s="105" t="s">
        <v>154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6" t="s">
        <v>0</v>
      </c>
      <c r="AK11" s="106"/>
      <c r="AL11" s="106"/>
      <c r="AM11" s="106"/>
      <c r="AN11" s="106"/>
      <c r="AO11" s="106"/>
      <c r="AP11" s="5"/>
      <c r="AQ11" s="5"/>
      <c r="AR11" s="5"/>
      <c r="AS11" s="5"/>
      <c r="AT11" s="5"/>
    </row>
    <row r="12" spans="1:46" ht="15" customHeight="1" x14ac:dyDescent="0.25">
      <c r="A12" s="95" t="s">
        <v>13</v>
      </c>
      <c r="B12" s="95" t="s">
        <v>9</v>
      </c>
      <c r="C12" s="95" t="s">
        <v>10</v>
      </c>
      <c r="D12" s="96" t="s">
        <v>11</v>
      </c>
      <c r="E12" s="97" t="s">
        <v>11</v>
      </c>
      <c r="F12" s="97" t="s">
        <v>11</v>
      </c>
      <c r="G12" s="97" t="s">
        <v>11</v>
      </c>
      <c r="H12" s="97" t="s">
        <v>11</v>
      </c>
      <c r="I12" s="97" t="s">
        <v>11</v>
      </c>
      <c r="J12" s="97" t="s">
        <v>11</v>
      </c>
      <c r="K12" s="97" t="s">
        <v>11</v>
      </c>
      <c r="L12" s="97" t="s">
        <v>11</v>
      </c>
      <c r="M12" s="97" t="s">
        <v>11</v>
      </c>
      <c r="N12" s="97" t="s">
        <v>11</v>
      </c>
      <c r="O12" s="97" t="s">
        <v>11</v>
      </c>
      <c r="P12" s="97" t="s">
        <v>11</v>
      </c>
      <c r="Q12" s="97" t="s">
        <v>11</v>
      </c>
      <c r="R12" s="98" t="s">
        <v>11</v>
      </c>
      <c r="S12" s="102" t="s">
        <v>12</v>
      </c>
      <c r="T12" s="95" t="s">
        <v>13</v>
      </c>
      <c r="U12" s="95" t="s">
        <v>140</v>
      </c>
      <c r="V12" s="95" t="s">
        <v>2</v>
      </c>
      <c r="W12" s="95" t="s">
        <v>3</v>
      </c>
      <c r="X12" s="95" t="s">
        <v>4</v>
      </c>
      <c r="Y12" s="95" t="s">
        <v>5</v>
      </c>
      <c r="Z12" s="95" t="s">
        <v>1</v>
      </c>
      <c r="AA12" s="95" t="s">
        <v>2</v>
      </c>
      <c r="AB12" s="95" t="s">
        <v>3</v>
      </c>
      <c r="AC12" s="95" t="s">
        <v>4</v>
      </c>
      <c r="AD12" s="95" t="s">
        <v>5</v>
      </c>
      <c r="AE12" s="95" t="s">
        <v>1</v>
      </c>
      <c r="AF12" s="95" t="s">
        <v>2</v>
      </c>
      <c r="AG12" s="95" t="s">
        <v>3</v>
      </c>
      <c r="AH12" s="95" t="s">
        <v>4</v>
      </c>
      <c r="AI12" s="95" t="s">
        <v>5</v>
      </c>
      <c r="AJ12" s="95" t="s">
        <v>149</v>
      </c>
      <c r="AK12" s="95" t="s">
        <v>14</v>
      </c>
      <c r="AL12" s="95" t="s">
        <v>15</v>
      </c>
      <c r="AM12" s="95" t="s">
        <v>16</v>
      </c>
      <c r="AN12" s="95" t="s">
        <v>17</v>
      </c>
      <c r="AO12" s="95" t="s">
        <v>155</v>
      </c>
      <c r="AP12" s="102" t="s">
        <v>18</v>
      </c>
      <c r="AQ12" s="102" t="s">
        <v>19</v>
      </c>
      <c r="AR12" s="102" t="s">
        <v>20</v>
      </c>
      <c r="AS12" s="102" t="s">
        <v>21</v>
      </c>
      <c r="AT12" s="95" t="s">
        <v>13</v>
      </c>
    </row>
    <row r="13" spans="1:46" ht="15" customHeight="1" x14ac:dyDescent="0.25">
      <c r="A13" s="95"/>
      <c r="B13" s="95" t="s">
        <v>6</v>
      </c>
      <c r="C13" s="95" t="s">
        <v>7</v>
      </c>
      <c r="D13" s="99" t="s">
        <v>8</v>
      </c>
      <c r="E13" s="100" t="s">
        <v>8</v>
      </c>
      <c r="F13" s="100" t="s">
        <v>8</v>
      </c>
      <c r="G13" s="100" t="s">
        <v>8</v>
      </c>
      <c r="H13" s="100" t="s">
        <v>8</v>
      </c>
      <c r="I13" s="100" t="s">
        <v>8</v>
      </c>
      <c r="J13" s="100" t="s">
        <v>8</v>
      </c>
      <c r="K13" s="100" t="s">
        <v>8</v>
      </c>
      <c r="L13" s="100" t="s">
        <v>8</v>
      </c>
      <c r="M13" s="100" t="s">
        <v>8</v>
      </c>
      <c r="N13" s="100" t="s">
        <v>8</v>
      </c>
      <c r="O13" s="100" t="s">
        <v>8</v>
      </c>
      <c r="P13" s="100" t="s">
        <v>8</v>
      </c>
      <c r="Q13" s="100" t="s">
        <v>8</v>
      </c>
      <c r="R13" s="101" t="s">
        <v>8</v>
      </c>
      <c r="S13" s="103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 t="s">
        <v>1</v>
      </c>
      <c r="AK13" s="95" t="s">
        <v>2</v>
      </c>
      <c r="AL13" s="95" t="s">
        <v>3</v>
      </c>
      <c r="AM13" s="95" t="s">
        <v>4</v>
      </c>
      <c r="AN13" s="95" t="s">
        <v>5</v>
      </c>
      <c r="AO13" s="95" t="s">
        <v>1</v>
      </c>
      <c r="AP13" s="103" t="s">
        <v>2</v>
      </c>
      <c r="AQ13" s="103" t="s">
        <v>3</v>
      </c>
      <c r="AR13" s="103" t="s">
        <v>4</v>
      </c>
      <c r="AS13" s="103" t="s">
        <v>5</v>
      </c>
      <c r="AT13" s="95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0">
        <f>U16+U46+U51+U55+U61+U80+U84+U88</f>
        <v>22223.599999999999</v>
      </c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>
        <f t="shared" ref="AJ15:AO15" si="0">AJ16+AJ46+AJ51+AJ55+AJ61+AJ80+AJ84+AJ88</f>
        <v>10273.900000000001</v>
      </c>
      <c r="AK15" s="82">
        <f t="shared" si="0"/>
        <v>4393.2</v>
      </c>
      <c r="AL15" s="82">
        <f t="shared" si="0"/>
        <v>4393.2</v>
      </c>
      <c r="AM15" s="82">
        <f t="shared" si="0"/>
        <v>4393.2</v>
      </c>
      <c r="AN15" s="82">
        <f t="shared" si="0"/>
        <v>4393.2</v>
      </c>
      <c r="AO15" s="82">
        <f t="shared" si="0"/>
        <v>9815.7000000000007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0">
        <f>U17+U25+U28</f>
        <v>7422.5999999999995</v>
      </c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>
        <f t="shared" ref="AJ16:AO16" si="1">AJ17+AJ25+AJ28</f>
        <v>6476.2000000000007</v>
      </c>
      <c r="AK16" s="82">
        <f t="shared" si="1"/>
        <v>4393.2</v>
      </c>
      <c r="AL16" s="82">
        <f t="shared" si="1"/>
        <v>4393.2</v>
      </c>
      <c r="AM16" s="82">
        <f t="shared" si="1"/>
        <v>4393.2</v>
      </c>
      <c r="AN16" s="82">
        <f t="shared" si="1"/>
        <v>4393.2</v>
      </c>
      <c r="AO16" s="82">
        <f t="shared" si="1"/>
        <v>6930.2999999999993</v>
      </c>
      <c r="AP16" s="9"/>
      <c r="AQ16" s="9"/>
      <c r="AR16" s="9"/>
      <c r="AS16" s="9"/>
      <c r="AT16" s="8" t="s">
        <v>23</v>
      </c>
    </row>
    <row r="17" spans="1:49" ht="50.25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1">
        <f>U19+U21+U22+U24</f>
        <v>6668.9</v>
      </c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>
        <f t="shared" ref="AJ17:AO17" si="2">AJ19+AJ21+AJ22+AJ24</f>
        <v>6225.6</v>
      </c>
      <c r="AK17" s="81">
        <f t="shared" si="2"/>
        <v>4393.2</v>
      </c>
      <c r="AL17" s="81">
        <f t="shared" si="2"/>
        <v>4393.2</v>
      </c>
      <c r="AM17" s="81">
        <f t="shared" si="2"/>
        <v>4393.2</v>
      </c>
      <c r="AN17" s="81">
        <f t="shared" si="2"/>
        <v>4393.2</v>
      </c>
      <c r="AO17" s="81">
        <f t="shared" si="2"/>
        <v>6452.4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12"/>
      <c r="AQ18" s="12"/>
      <c r="AR18" s="12"/>
      <c r="AS18" s="12"/>
      <c r="AT18" s="10" t="s">
        <v>28</v>
      </c>
      <c r="AW18" s="58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1">
        <v>5795.2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1">
        <v>5801.2</v>
      </c>
      <c r="AK19" s="83">
        <v>4149.5</v>
      </c>
      <c r="AL19" s="83">
        <v>4149.5</v>
      </c>
      <c r="AM19" s="83">
        <v>4149.5</v>
      </c>
      <c r="AN19" s="83">
        <v>4149.5</v>
      </c>
      <c r="AO19" s="81">
        <v>5993.3</v>
      </c>
      <c r="AP19" s="12"/>
      <c r="AQ19" s="12"/>
      <c r="AR19" s="12"/>
      <c r="AS19" s="12"/>
      <c r="AT19" s="10" t="s">
        <v>30</v>
      </c>
      <c r="AU19" s="92"/>
      <c r="AV19" s="92"/>
      <c r="AW19" s="92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1">
        <v>319.3</v>
      </c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1">
        <v>332.1</v>
      </c>
      <c r="AK21" s="83">
        <v>243.7</v>
      </c>
      <c r="AL21" s="83">
        <v>243.7</v>
      </c>
      <c r="AM21" s="83">
        <v>243.7</v>
      </c>
      <c r="AN21" s="83">
        <v>243.7</v>
      </c>
      <c r="AO21" s="90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1">
        <v>554.20000000000005</v>
      </c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1">
        <v>92.1</v>
      </c>
      <c r="AK22" s="83"/>
      <c r="AL22" s="83"/>
      <c r="AM22" s="83"/>
      <c r="AN22" s="83"/>
      <c r="AO22" s="81">
        <v>94.5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78">
        <v>0.2</v>
      </c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>
        <v>0.2</v>
      </c>
      <c r="AK24" s="78"/>
      <c r="AL24" s="78"/>
      <c r="AM24" s="78"/>
      <c r="AN24" s="78"/>
      <c r="AO24" s="78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81">
        <f>U27</f>
        <v>31</v>
      </c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>
        <v>0</v>
      </c>
      <c r="AK25" s="78"/>
      <c r="AL25" s="78"/>
      <c r="AM25" s="78"/>
      <c r="AN25" s="78"/>
      <c r="AO25" s="78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81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81">
        <v>31</v>
      </c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>
        <v>0</v>
      </c>
      <c r="AK27" s="78"/>
      <c r="AL27" s="78"/>
      <c r="AM27" s="78"/>
      <c r="AN27" s="78"/>
      <c r="AO27" s="78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1">
        <f>U30+U32+U34+U36+U38+U40+U41+U42+U44+U45</f>
        <v>722.7</v>
      </c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4">
        <f t="shared" ref="AJ28:AO28" si="3">AJ30+AJ32+AJ34+AJ36+AJ38+AJ40+AJ42+AJ44</f>
        <v>250.6</v>
      </c>
      <c r="AK28" s="81">
        <f t="shared" si="3"/>
        <v>0</v>
      </c>
      <c r="AL28" s="81">
        <f t="shared" si="3"/>
        <v>0</v>
      </c>
      <c r="AM28" s="81">
        <f t="shared" si="3"/>
        <v>0</v>
      </c>
      <c r="AN28" s="81">
        <f t="shared" si="3"/>
        <v>0</v>
      </c>
      <c r="AO28" s="84">
        <f t="shared" si="3"/>
        <v>477.9</v>
      </c>
      <c r="AP28" s="12"/>
      <c r="AQ28" s="12"/>
      <c r="AR28" s="12"/>
      <c r="AS28" s="12"/>
      <c r="AT28" s="10" t="s">
        <v>48</v>
      </c>
    </row>
    <row r="29" spans="1:49" ht="94.9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3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12"/>
      <c r="AQ29" s="12"/>
      <c r="AR29" s="12"/>
      <c r="AS29" s="12"/>
      <c r="AT29" s="13" t="s">
        <v>50</v>
      </c>
    </row>
    <row r="30" spans="1:49" ht="125.4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1">
        <v>311</v>
      </c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>
        <v>0</v>
      </c>
      <c r="AK30" s="78"/>
      <c r="AL30" s="78"/>
      <c r="AM30" s="78"/>
      <c r="AN30" s="78"/>
      <c r="AO30" s="78">
        <v>0</v>
      </c>
      <c r="AP30" s="12"/>
      <c r="AQ30" s="12"/>
      <c r="AR30" s="12"/>
      <c r="AS30" s="12"/>
      <c r="AT30" s="13" t="s">
        <v>52</v>
      </c>
    </row>
    <row r="31" spans="1:49" ht="76.150000000000006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78">
        <v>2.5</v>
      </c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>
        <v>0</v>
      </c>
      <c r="AK32" s="78"/>
      <c r="AL32" s="78"/>
      <c r="AM32" s="78"/>
      <c r="AN32" s="78"/>
      <c r="AO32" s="78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78">
        <v>40.5</v>
      </c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>
        <v>0</v>
      </c>
      <c r="AK34" s="78"/>
      <c r="AL34" s="78"/>
      <c r="AM34" s="78"/>
      <c r="AN34" s="78"/>
      <c r="AO34" s="78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12"/>
      <c r="AQ35" s="12"/>
      <c r="AR35" s="12"/>
      <c r="AS35" s="12"/>
      <c r="AT35" s="10" t="s">
        <v>59</v>
      </c>
    </row>
    <row r="36" spans="1:46" ht="62.2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78">
        <v>20</v>
      </c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>
        <v>0</v>
      </c>
      <c r="AK36" s="78"/>
      <c r="AL36" s="78"/>
      <c r="AM36" s="78"/>
      <c r="AN36" s="78"/>
      <c r="AO36" s="78">
        <v>0</v>
      </c>
      <c r="AP36" s="12"/>
      <c r="AQ36" s="12"/>
      <c r="AR36" s="12"/>
      <c r="AS36" s="12"/>
      <c r="AT36" s="10" t="s">
        <v>61</v>
      </c>
    </row>
    <row r="37" spans="1:46" ht="14.2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7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12"/>
      <c r="AQ37" s="12"/>
      <c r="AR37" s="12"/>
      <c r="AS37" s="12"/>
      <c r="AT37" s="13" t="s">
        <v>63</v>
      </c>
    </row>
    <row r="38" spans="1:46" ht="126" customHeight="1" x14ac:dyDescent="0.25">
      <c r="A38" s="28" t="s">
        <v>169</v>
      </c>
      <c r="B38" s="11" t="s">
        <v>24</v>
      </c>
      <c r="C38" s="11" t="s">
        <v>49</v>
      </c>
      <c r="D38" s="11" t="s">
        <v>168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78">
        <v>13.1</v>
      </c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>
        <v>0</v>
      </c>
      <c r="AK38" s="88"/>
      <c r="AL38" s="88"/>
      <c r="AM38" s="88"/>
      <c r="AN38" s="88"/>
      <c r="AO38" s="88">
        <v>0</v>
      </c>
      <c r="AP38" s="12"/>
      <c r="AQ38" s="12"/>
      <c r="AR38" s="12"/>
      <c r="AS38" s="12"/>
      <c r="AT38" s="13" t="s">
        <v>64</v>
      </c>
    </row>
    <row r="39" spans="1:46" ht="17.25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12"/>
      <c r="AQ39" s="12"/>
      <c r="AR39" s="12"/>
      <c r="AS39" s="12"/>
      <c r="AT39" s="13" t="s">
        <v>65</v>
      </c>
    </row>
    <row r="40" spans="1:46" ht="125.4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78">
        <v>20</v>
      </c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>
        <v>0</v>
      </c>
      <c r="AK40" s="78"/>
      <c r="AL40" s="78"/>
      <c r="AM40" s="78"/>
      <c r="AN40" s="78"/>
      <c r="AO40" s="78">
        <v>0</v>
      </c>
      <c r="AP40" s="12"/>
      <c r="AQ40" s="12"/>
      <c r="AR40" s="12"/>
      <c r="AS40" s="12"/>
      <c r="AT40" s="13" t="s">
        <v>67</v>
      </c>
    </row>
    <row r="41" spans="1:46" ht="129.6" customHeight="1" x14ac:dyDescent="0.25">
      <c r="A41" s="10" t="s">
        <v>161</v>
      </c>
      <c r="B41" s="11" t="s">
        <v>24</v>
      </c>
      <c r="C41" s="11" t="s">
        <v>49</v>
      </c>
      <c r="D41" s="11" t="s">
        <v>160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78">
        <v>21</v>
      </c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89">
        <v>0</v>
      </c>
      <c r="AK41" s="83"/>
      <c r="AL41" s="83"/>
      <c r="AM41" s="83"/>
      <c r="AN41" s="83"/>
      <c r="AO41" s="89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78">
        <v>0</v>
      </c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89">
        <v>250.6</v>
      </c>
      <c r="AK42" s="83"/>
      <c r="AL42" s="83"/>
      <c r="AM42" s="83"/>
      <c r="AN42" s="83"/>
      <c r="AO42" s="89">
        <v>477.9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3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1">
        <v>274.60000000000002</v>
      </c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>
        <v>0</v>
      </c>
      <c r="AK44" s="78"/>
      <c r="AL44" s="78"/>
      <c r="AM44" s="78"/>
      <c r="AN44" s="78"/>
      <c r="AO44" s="78">
        <v>0</v>
      </c>
      <c r="AP44" s="12"/>
      <c r="AQ44" s="12"/>
      <c r="AR44" s="12"/>
      <c r="AS44" s="12"/>
      <c r="AT44" s="13" t="s">
        <v>71</v>
      </c>
    </row>
    <row r="45" spans="1:46" ht="94.9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11" t="s">
        <v>36</v>
      </c>
      <c r="T45" s="10"/>
      <c r="U45" s="81">
        <v>20</v>
      </c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>
        <v>0</v>
      </c>
      <c r="AK45" s="88"/>
      <c r="AL45" s="88"/>
      <c r="AM45" s="88"/>
      <c r="AN45" s="88"/>
      <c r="AO45" s="88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0">
        <f>U47</f>
        <v>255.39999999999998</v>
      </c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>
        <f t="shared" ref="AJ46:AO46" si="4">AJ47</f>
        <v>249.29999999999998</v>
      </c>
      <c r="AK46" s="78">
        <f t="shared" si="4"/>
        <v>0</v>
      </c>
      <c r="AL46" s="78">
        <f t="shared" si="4"/>
        <v>0</v>
      </c>
      <c r="AM46" s="78">
        <f t="shared" si="4"/>
        <v>0</v>
      </c>
      <c r="AN46" s="78">
        <f t="shared" si="4"/>
        <v>0</v>
      </c>
      <c r="AO46" s="80">
        <f t="shared" si="4"/>
        <v>257.60000000000002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78">
        <f>U49+U50</f>
        <v>255.39999999999998</v>
      </c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1">
        <f t="shared" ref="AJ47:AO47" si="5">AJ49+AJ50</f>
        <v>249.29999999999998</v>
      </c>
      <c r="AK47" s="82">
        <f t="shared" si="5"/>
        <v>0</v>
      </c>
      <c r="AL47" s="82">
        <f t="shared" si="5"/>
        <v>0</v>
      </c>
      <c r="AM47" s="82">
        <f t="shared" si="5"/>
        <v>0</v>
      </c>
      <c r="AN47" s="82">
        <f t="shared" si="5"/>
        <v>0</v>
      </c>
      <c r="AO47" s="81">
        <f t="shared" si="5"/>
        <v>257.60000000000002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163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78">
        <v>251.2</v>
      </c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>
        <v>240.6</v>
      </c>
      <c r="AK49" s="78"/>
      <c r="AL49" s="78"/>
      <c r="AM49" s="78"/>
      <c r="AN49" s="78"/>
      <c r="AO49" s="78">
        <v>241.5</v>
      </c>
      <c r="AP49" s="12"/>
      <c r="AQ49" s="12"/>
      <c r="AR49" s="12"/>
      <c r="AS49" s="12"/>
      <c r="AT49" s="13" t="s">
        <v>80</v>
      </c>
    </row>
    <row r="50" spans="1:46" ht="125.25" customHeight="1" x14ac:dyDescent="0.25">
      <c r="A50" s="13" t="s">
        <v>164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78">
        <v>4.2</v>
      </c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>
        <v>8.6999999999999993</v>
      </c>
      <c r="AK50" s="78"/>
      <c r="AL50" s="78"/>
      <c r="AM50" s="78"/>
      <c r="AN50" s="78"/>
      <c r="AO50" s="78">
        <v>16.100000000000001</v>
      </c>
      <c r="AP50" s="9"/>
      <c r="AQ50" s="9"/>
      <c r="AR50" s="9"/>
      <c r="AS50" s="9"/>
      <c r="AT50" s="8" t="s">
        <v>81</v>
      </c>
    </row>
    <row r="51" spans="1:46" ht="32.450000000000003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2">
        <f>U52</f>
        <v>5</v>
      </c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80">
        <v>0</v>
      </c>
      <c r="AK51" s="80"/>
      <c r="AL51" s="80"/>
      <c r="AM51" s="80"/>
      <c r="AN51" s="80"/>
      <c r="AO51" s="80">
        <v>0</v>
      </c>
      <c r="AP51" s="12"/>
      <c r="AQ51" s="12"/>
      <c r="AR51" s="12"/>
      <c r="AS51" s="12"/>
      <c r="AT51" s="10" t="s">
        <v>82</v>
      </c>
    </row>
    <row r="52" spans="1:46" ht="34.5" customHeight="1" x14ac:dyDescent="0.25">
      <c r="A52" s="10" t="s">
        <v>152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78">
        <f>U54</f>
        <v>5</v>
      </c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1">
        <v>0</v>
      </c>
      <c r="AK52" s="81"/>
      <c r="AL52" s="81"/>
      <c r="AM52" s="81"/>
      <c r="AN52" s="81"/>
      <c r="AO52" s="81">
        <v>0</v>
      </c>
      <c r="AP52" s="12"/>
      <c r="AQ52" s="12"/>
      <c r="AR52" s="12"/>
      <c r="AS52" s="12"/>
      <c r="AT52" s="10" t="s">
        <v>84</v>
      </c>
    </row>
    <row r="53" spans="1:46" ht="27.6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12"/>
      <c r="AQ53" s="12"/>
      <c r="AR53" s="12"/>
      <c r="AS53" s="12"/>
      <c r="AT53" s="10" t="s">
        <v>85</v>
      </c>
    </row>
    <row r="54" spans="1:46" ht="49.9" customHeight="1" x14ac:dyDescent="0.25">
      <c r="A54" s="10" t="s">
        <v>85</v>
      </c>
      <c r="B54" s="11" t="s">
        <v>76</v>
      </c>
      <c r="C54" s="11" t="s">
        <v>83</v>
      </c>
      <c r="D54" s="11" t="s">
        <v>148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78">
        <v>5</v>
      </c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>
        <v>0</v>
      </c>
      <c r="AK54" s="78"/>
      <c r="AL54" s="78"/>
      <c r="AM54" s="78"/>
      <c r="AN54" s="78"/>
      <c r="AO54" s="78">
        <v>0</v>
      </c>
      <c r="AP54" s="9"/>
      <c r="AQ54" s="9"/>
      <c r="AR54" s="9"/>
      <c r="AS54" s="9"/>
      <c r="AT54" s="8" t="s">
        <v>86</v>
      </c>
    </row>
    <row r="55" spans="1:46" ht="13.9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0">
        <f>U56+U58</f>
        <v>2775.7</v>
      </c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80">
        <v>0</v>
      </c>
      <c r="AK55" s="80"/>
      <c r="AL55" s="80"/>
      <c r="AM55" s="80"/>
      <c r="AN55" s="80"/>
      <c r="AO55" s="80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93" t="s">
        <v>87</v>
      </c>
      <c r="B56" s="43" t="s">
        <v>27</v>
      </c>
      <c r="C56" s="43" t="s">
        <v>141</v>
      </c>
      <c r="D56" s="43"/>
      <c r="E56" s="43"/>
      <c r="F56" s="44"/>
      <c r="G56" s="44"/>
      <c r="H56" s="44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89">
        <f>U57</f>
        <v>2725.7</v>
      </c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>
        <v>0</v>
      </c>
      <c r="AK56" s="88"/>
      <c r="AL56" s="88"/>
      <c r="AM56" s="88"/>
      <c r="AN56" s="88"/>
      <c r="AO56" s="88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94" t="s">
        <v>142</v>
      </c>
      <c r="B57" s="43" t="s">
        <v>27</v>
      </c>
      <c r="C57" s="43" t="s">
        <v>141</v>
      </c>
      <c r="D57" s="57" t="s">
        <v>156</v>
      </c>
      <c r="E57" s="43"/>
      <c r="F57" s="44"/>
      <c r="G57" s="44"/>
      <c r="H57" s="44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57" t="s">
        <v>36</v>
      </c>
      <c r="T57" s="45"/>
      <c r="U57" s="89">
        <v>2725.7</v>
      </c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>
        <v>0</v>
      </c>
      <c r="AK57" s="88"/>
      <c r="AL57" s="88"/>
      <c r="AM57" s="88"/>
      <c r="AN57" s="88"/>
      <c r="AO57" s="88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1">
        <f>U60</f>
        <v>50</v>
      </c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1">
        <v>0</v>
      </c>
      <c r="AK58" s="81"/>
      <c r="AL58" s="81"/>
      <c r="AM58" s="81"/>
      <c r="AN58" s="81"/>
      <c r="AO58" s="81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1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1">
        <v>50</v>
      </c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8"/>
      <c r="AJ60" s="78">
        <v>0</v>
      </c>
      <c r="AK60" s="78"/>
      <c r="AL60" s="78"/>
      <c r="AM60" s="78"/>
      <c r="AN60" s="78"/>
      <c r="AO60" s="78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0">
        <f>U62+U67</f>
        <v>2716.5</v>
      </c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0">
        <f t="shared" ref="AJ61:AO61" si="6">AJ62+AJ67</f>
        <v>0</v>
      </c>
      <c r="AK61" s="80">
        <f t="shared" si="6"/>
        <v>0</v>
      </c>
      <c r="AL61" s="80">
        <f t="shared" si="6"/>
        <v>0</v>
      </c>
      <c r="AM61" s="80">
        <f t="shared" si="6"/>
        <v>0</v>
      </c>
      <c r="AN61" s="80">
        <f t="shared" si="6"/>
        <v>0</v>
      </c>
      <c r="AO61" s="80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78">
        <f>U64+U66</f>
        <v>400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1">
        <f t="shared" ref="AJ62:AO62" si="7">AJ64+AJ66</f>
        <v>0</v>
      </c>
      <c r="AK62" s="81">
        <f t="shared" si="7"/>
        <v>0</v>
      </c>
      <c r="AL62" s="81">
        <f t="shared" si="7"/>
        <v>0</v>
      </c>
      <c r="AM62" s="81">
        <f t="shared" si="7"/>
        <v>0</v>
      </c>
      <c r="AN62" s="81">
        <f t="shared" si="7"/>
        <v>0</v>
      </c>
      <c r="AO62" s="81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78"/>
      <c r="AO63" s="78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78">
        <v>10</v>
      </c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>
        <v>0</v>
      </c>
      <c r="AK64" s="78"/>
      <c r="AL64" s="78"/>
      <c r="AM64" s="78"/>
      <c r="AN64" s="78"/>
      <c r="AO64" s="78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12"/>
      <c r="AQ65" s="12"/>
      <c r="AR65" s="12"/>
      <c r="AS65" s="12"/>
      <c r="AT65" s="13" t="s">
        <v>101</v>
      </c>
      <c r="AW65" s="64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4"/>
      <c r="BQ65" s="65"/>
      <c r="BR65" s="66"/>
      <c r="BS65" s="66"/>
      <c r="BT65" s="66"/>
      <c r="BU65" s="66"/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6"/>
      <c r="CG65" s="66"/>
      <c r="CH65" s="66"/>
      <c r="CI65" s="66"/>
      <c r="CJ65" s="66"/>
      <c r="CK65" s="66"/>
      <c r="CL65" s="54"/>
      <c r="CM65" s="54"/>
      <c r="CN65" s="54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78">
        <v>390</v>
      </c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>
        <v>0</v>
      </c>
      <c r="AK66" s="78"/>
      <c r="AL66" s="78"/>
      <c r="AM66" s="78"/>
      <c r="AN66" s="78"/>
      <c r="AO66" s="78">
        <v>0</v>
      </c>
      <c r="AP66" s="12"/>
      <c r="AQ66" s="12"/>
      <c r="AR66" s="12"/>
      <c r="AS66" s="12"/>
      <c r="AT66" s="13" t="s">
        <v>103</v>
      </c>
      <c r="AW66" s="18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  <c r="BI66" s="62"/>
      <c r="BJ66" s="62"/>
      <c r="BK66" s="62"/>
      <c r="BL66" s="62"/>
      <c r="BM66" s="62"/>
      <c r="BN66" s="62"/>
      <c r="BO66" s="62"/>
      <c r="BP66" s="18"/>
      <c r="BQ66" s="65"/>
      <c r="BR66" s="66"/>
      <c r="BS66" s="66"/>
      <c r="BT66" s="66"/>
      <c r="BU66" s="66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6"/>
      <c r="CG66" s="66"/>
      <c r="CH66" s="66"/>
      <c r="CI66" s="66"/>
      <c r="CJ66" s="66"/>
      <c r="CK66" s="66"/>
      <c r="CL66" s="54"/>
      <c r="CM66" s="54"/>
      <c r="CN66" s="54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1">
        <f>U69+U78+U79</f>
        <v>2316.5</v>
      </c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1">
        <f t="shared" ref="AJ67:AO67" si="8">AJ69+AJ70+AJ73+AJ79</f>
        <v>0</v>
      </c>
      <c r="AK67" s="83">
        <f t="shared" si="8"/>
        <v>0</v>
      </c>
      <c r="AL67" s="83">
        <f t="shared" si="8"/>
        <v>0</v>
      </c>
      <c r="AM67" s="83">
        <f t="shared" si="8"/>
        <v>0</v>
      </c>
      <c r="AN67" s="83">
        <f t="shared" si="8"/>
        <v>0</v>
      </c>
      <c r="AO67" s="81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2"/>
      <c r="AY67" s="62"/>
      <c r="AZ67" s="62"/>
      <c r="BA67" s="62"/>
      <c r="BB67" s="62"/>
      <c r="BC67" s="62"/>
      <c r="BD67" s="62"/>
      <c r="BE67" s="62"/>
      <c r="BF67" s="62"/>
      <c r="BG67" s="62"/>
      <c r="BH67" s="62"/>
      <c r="BI67" s="62"/>
      <c r="BJ67" s="62"/>
      <c r="BK67" s="62"/>
      <c r="BL67" s="62"/>
      <c r="BM67" s="62"/>
      <c r="BN67" s="62"/>
      <c r="BO67" s="62"/>
      <c r="BP67" s="18"/>
      <c r="BQ67" s="65"/>
      <c r="BR67" s="66"/>
      <c r="BS67" s="66"/>
      <c r="BT67" s="66"/>
      <c r="BU67" s="66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6"/>
      <c r="CG67" s="66"/>
      <c r="CH67" s="66"/>
      <c r="CI67" s="66"/>
      <c r="CJ67" s="66"/>
      <c r="CK67" s="66"/>
      <c r="CL67" s="54"/>
      <c r="CM67" s="54"/>
      <c r="CN67" s="54"/>
    </row>
    <row r="68" spans="1:92" ht="48" hidden="1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1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1"/>
      <c r="AK68" s="83"/>
      <c r="AL68" s="83"/>
      <c r="AM68" s="83"/>
      <c r="AN68" s="83"/>
      <c r="AO68" s="81"/>
      <c r="AP68" s="12"/>
      <c r="AQ68" s="12"/>
      <c r="AR68" s="12"/>
      <c r="AS68" s="12"/>
      <c r="AT68" s="13" t="s">
        <v>105</v>
      </c>
      <c r="AW68" s="68"/>
      <c r="AX68" s="69"/>
      <c r="AY68" s="69"/>
      <c r="AZ68" s="69"/>
      <c r="BA68" s="69"/>
      <c r="BB68" s="69"/>
      <c r="BC68" s="70"/>
      <c r="BD68" s="70"/>
      <c r="BE68" s="71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72"/>
      <c r="BQ68" s="73"/>
      <c r="BR68" s="66"/>
      <c r="BS68" s="66"/>
      <c r="BT68" s="66"/>
      <c r="BU68" s="66"/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6"/>
      <c r="CG68" s="66"/>
      <c r="CH68" s="66"/>
      <c r="CI68" s="66"/>
      <c r="CJ68" s="66"/>
      <c r="CK68" s="66"/>
      <c r="CL68" s="54"/>
      <c r="CM68" s="54"/>
      <c r="CN68" s="54"/>
    </row>
    <row r="69" spans="1:92" ht="138.75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1">
        <v>331.9</v>
      </c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1">
        <v>0</v>
      </c>
      <c r="AK69" s="83"/>
      <c r="AL69" s="83"/>
      <c r="AM69" s="83"/>
      <c r="AN69" s="83"/>
      <c r="AO69" s="81">
        <v>0</v>
      </c>
      <c r="AP69" s="12"/>
      <c r="AQ69" s="12"/>
      <c r="AR69" s="12"/>
      <c r="AS69" s="12"/>
      <c r="AT69" s="13" t="s">
        <v>106</v>
      </c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4"/>
      <c r="BK69" s="54"/>
      <c r="BL69" s="54"/>
      <c r="BM69" s="54"/>
      <c r="BN69" s="54"/>
      <c r="BO69" s="54"/>
      <c r="BP69" s="54"/>
      <c r="BQ69" s="54"/>
      <c r="BR69" s="54"/>
      <c r="BS69" s="54"/>
      <c r="BT69" s="54"/>
      <c r="BU69" s="54"/>
      <c r="BV69" s="54"/>
      <c r="BW69" s="54"/>
      <c r="BX69" s="54"/>
      <c r="BY69" s="54"/>
      <c r="BZ69" s="54"/>
      <c r="CA69" s="54"/>
      <c r="CB69" s="54"/>
      <c r="CC69" s="54"/>
      <c r="CD69" s="54"/>
      <c r="CE69" s="54"/>
      <c r="CF69" s="54"/>
      <c r="CG69" s="54"/>
      <c r="CH69" s="54"/>
      <c r="CI69" s="54"/>
      <c r="CJ69" s="54"/>
      <c r="CK69" s="54"/>
      <c r="CL69" s="54"/>
      <c r="CM69" s="54"/>
      <c r="CN69" s="54"/>
    </row>
    <row r="70" spans="1:92" ht="1.5" hidden="1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78">
        <v>0</v>
      </c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>
        <v>0</v>
      </c>
      <c r="AK70" s="78"/>
      <c r="AL70" s="78"/>
      <c r="AM70" s="78"/>
      <c r="AN70" s="78"/>
      <c r="AO70" s="78">
        <v>0</v>
      </c>
      <c r="AP70" s="12"/>
      <c r="AQ70" s="12"/>
      <c r="AR70" s="12"/>
      <c r="AS70" s="12"/>
      <c r="AT70" s="13" t="s">
        <v>107</v>
      </c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  <c r="BM70" s="54"/>
      <c r="BN70" s="54"/>
      <c r="BO70" s="54"/>
      <c r="BP70" s="54"/>
      <c r="BQ70" s="54"/>
      <c r="BR70" s="54"/>
      <c r="BS70" s="54"/>
      <c r="BT70" s="54"/>
      <c r="BU70" s="54"/>
      <c r="BV70" s="54"/>
      <c r="BW70" s="54"/>
      <c r="BX70" s="54"/>
      <c r="BY70" s="54"/>
      <c r="BZ70" s="54"/>
      <c r="CA70" s="54"/>
      <c r="CB70" s="54"/>
      <c r="CC70" s="54"/>
      <c r="CD70" s="54"/>
      <c r="CE70" s="54"/>
      <c r="CF70" s="54"/>
      <c r="CG70" s="54"/>
      <c r="CH70" s="54"/>
      <c r="CI70" s="54"/>
      <c r="CJ70" s="54"/>
      <c r="CK70" s="54"/>
      <c r="CL70" s="54"/>
      <c r="CM70" s="54"/>
      <c r="CN70" s="54"/>
    </row>
    <row r="71" spans="1:92" ht="47.25" hidden="1" customHeight="1" thickBot="1" x14ac:dyDescent="0.3">
      <c r="A71" s="63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7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  <c r="AI71" s="88"/>
      <c r="AJ71" s="88"/>
      <c r="AK71" s="88"/>
      <c r="AL71" s="88"/>
      <c r="AM71" s="88"/>
      <c r="AN71" s="88"/>
      <c r="AO71" s="88"/>
      <c r="AP71" s="12"/>
      <c r="AQ71" s="12"/>
      <c r="AR71" s="12"/>
      <c r="AS71" s="12"/>
      <c r="AT71" s="13" t="s">
        <v>109</v>
      </c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  <c r="BM71" s="54"/>
      <c r="BN71" s="54"/>
      <c r="BO71" s="54"/>
      <c r="BP71" s="54"/>
      <c r="BQ71" s="54"/>
      <c r="BR71" s="54"/>
      <c r="BS71" s="54"/>
      <c r="BT71" s="54"/>
      <c r="BU71" s="54"/>
      <c r="BV71" s="54"/>
      <c r="BW71" s="54"/>
      <c r="BX71" s="54"/>
      <c r="BY71" s="54"/>
      <c r="BZ71" s="54"/>
      <c r="CA71" s="54"/>
      <c r="CB71" s="54"/>
      <c r="CC71" s="54"/>
      <c r="CD71" s="54"/>
      <c r="CE71" s="54"/>
      <c r="CF71" s="54"/>
      <c r="CG71" s="54"/>
      <c r="CH71" s="54"/>
      <c r="CI71" s="54"/>
      <c r="CJ71" s="54"/>
      <c r="CK71" s="54"/>
      <c r="CL71" s="54"/>
      <c r="CM71" s="54"/>
      <c r="CN71" s="54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1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78"/>
      <c r="AO72" s="78"/>
      <c r="AP72" s="20"/>
      <c r="AQ72" s="20"/>
      <c r="AR72" s="20"/>
      <c r="AS72" s="20"/>
      <c r="AT72" s="22"/>
      <c r="AU72" s="23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  <c r="BH72" s="74"/>
      <c r="BI72" s="74"/>
      <c r="BJ72" s="74"/>
      <c r="BK72" s="74"/>
      <c r="BL72" s="74"/>
      <c r="BM72" s="74"/>
      <c r="BN72" s="74"/>
      <c r="BO72" s="74"/>
      <c r="BP72" s="74"/>
      <c r="BQ72" s="74"/>
      <c r="BR72" s="74"/>
      <c r="BS72" s="74"/>
      <c r="BT72" s="74"/>
      <c r="BU72" s="74"/>
      <c r="BV72" s="74"/>
      <c r="BW72" s="74"/>
      <c r="BX72" s="74"/>
      <c r="BY72" s="74"/>
      <c r="BZ72" s="74"/>
      <c r="CA72" s="74"/>
      <c r="CB72" s="74"/>
      <c r="CC72" s="74"/>
      <c r="CD72" s="74"/>
      <c r="CE72" s="74"/>
      <c r="CF72" s="74"/>
      <c r="CG72" s="74"/>
      <c r="CH72" s="74"/>
      <c r="CI72" s="74"/>
      <c r="CJ72" s="74"/>
      <c r="CK72" s="74"/>
      <c r="CL72" s="74"/>
      <c r="CM72" s="74"/>
      <c r="CN72" s="74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1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12"/>
      <c r="AQ73" s="12"/>
      <c r="AR73" s="12"/>
      <c r="AS73" s="12"/>
      <c r="AT73" s="13"/>
      <c r="AU73" s="18"/>
      <c r="AW73" s="54"/>
      <c r="AX73" s="54"/>
      <c r="AY73" s="54"/>
      <c r="AZ73" s="54"/>
      <c r="BA73" s="54"/>
      <c r="BB73" s="54"/>
      <c r="BC73" s="54"/>
      <c r="BD73" s="54"/>
      <c r="BE73" s="54"/>
      <c r="BF73" s="54"/>
      <c r="BG73" s="54"/>
      <c r="BH73" s="54"/>
      <c r="BI73" s="54"/>
      <c r="BJ73" s="54"/>
      <c r="BK73" s="54"/>
      <c r="BL73" s="54"/>
      <c r="BM73" s="54"/>
      <c r="BN73" s="54"/>
      <c r="BO73" s="54"/>
      <c r="BP73" s="54"/>
      <c r="BQ73" s="54"/>
      <c r="BR73" s="54"/>
      <c r="BS73" s="54"/>
      <c r="BT73" s="54"/>
      <c r="BU73" s="54"/>
      <c r="BV73" s="54"/>
      <c r="BW73" s="54"/>
      <c r="BX73" s="54"/>
      <c r="BY73" s="54"/>
      <c r="BZ73" s="54"/>
      <c r="CA73" s="54"/>
      <c r="CB73" s="54"/>
      <c r="CC73" s="54"/>
      <c r="CD73" s="54"/>
      <c r="CE73" s="54"/>
      <c r="CF73" s="54"/>
      <c r="CG73" s="54"/>
      <c r="CH73" s="54"/>
      <c r="CI73" s="54"/>
      <c r="CJ73" s="54"/>
      <c r="CK73" s="54"/>
      <c r="CL73" s="54"/>
      <c r="CM73" s="54"/>
      <c r="CN73" s="54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143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1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9"/>
      <c r="AK74" s="88"/>
      <c r="AL74" s="88"/>
      <c r="AM74" s="88"/>
      <c r="AN74" s="88"/>
      <c r="AO74" s="88"/>
      <c r="AP74" s="12"/>
      <c r="AQ74" s="12"/>
      <c r="AR74" s="12"/>
      <c r="AS74" s="12"/>
      <c r="AT74" s="13"/>
      <c r="AU74" s="18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  <c r="BM74" s="54"/>
      <c r="BN74" s="54"/>
      <c r="BO74" s="54"/>
      <c r="BP74" s="54"/>
      <c r="BQ74" s="54"/>
      <c r="BR74" s="54"/>
      <c r="BS74" s="54"/>
      <c r="BT74" s="54"/>
      <c r="BU74" s="54"/>
      <c r="BV74" s="54"/>
      <c r="BW74" s="54"/>
      <c r="BX74" s="54"/>
      <c r="BY74" s="54"/>
      <c r="BZ74" s="54"/>
      <c r="CA74" s="54"/>
      <c r="CB74" s="54"/>
      <c r="CC74" s="54"/>
      <c r="CD74" s="54"/>
      <c r="CE74" s="54"/>
      <c r="CF74" s="54"/>
      <c r="CG74" s="54"/>
      <c r="CH74" s="54"/>
      <c r="CI74" s="54"/>
      <c r="CJ74" s="54"/>
      <c r="CK74" s="54"/>
      <c r="CL74" s="54"/>
      <c r="CM74" s="54"/>
      <c r="CN74" s="54"/>
    </row>
    <row r="75" spans="1:92" ht="139.5" hidden="1" customHeight="1" x14ac:dyDescent="0.25">
      <c r="A75" s="55" t="s">
        <v>145</v>
      </c>
      <c r="B75" s="56" t="s">
        <v>96</v>
      </c>
      <c r="C75" s="36" t="s">
        <v>76</v>
      </c>
      <c r="D75" s="36" t="s">
        <v>143</v>
      </c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57" t="s">
        <v>36</v>
      </c>
      <c r="T75" s="46"/>
      <c r="U75" s="84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9"/>
      <c r="AK75" s="88"/>
      <c r="AL75" s="88"/>
      <c r="AM75" s="88"/>
      <c r="AN75" s="88"/>
      <c r="AO75" s="88"/>
      <c r="AP75" s="9"/>
      <c r="AQ75" s="9"/>
      <c r="AR75" s="9"/>
      <c r="AS75" s="9"/>
      <c r="AT75" s="8" t="s">
        <v>110</v>
      </c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4"/>
      <c r="BK75" s="54"/>
      <c r="BL75" s="54"/>
      <c r="BM75" s="54"/>
      <c r="BN75" s="54"/>
      <c r="BO75" s="54"/>
      <c r="BP75" s="54"/>
      <c r="BQ75" s="54"/>
      <c r="BR75" s="54"/>
      <c r="BS75" s="54"/>
      <c r="BT75" s="54"/>
      <c r="BU75" s="54"/>
      <c r="BV75" s="54"/>
      <c r="BW75" s="54"/>
      <c r="BX75" s="54"/>
      <c r="BY75" s="54"/>
      <c r="BZ75" s="54"/>
      <c r="CA75" s="54"/>
      <c r="CB75" s="54"/>
      <c r="CC75" s="54"/>
      <c r="CD75" s="54"/>
      <c r="CE75" s="54"/>
      <c r="CF75" s="54"/>
      <c r="CG75" s="54"/>
      <c r="CH75" s="54"/>
      <c r="CI75" s="54"/>
      <c r="CJ75" s="54"/>
      <c r="CK75" s="54"/>
      <c r="CL75" s="54"/>
      <c r="CM75" s="54"/>
      <c r="CN75" s="54"/>
    </row>
    <row r="76" spans="1:92" ht="21" hidden="1" customHeight="1" x14ac:dyDescent="0.25">
      <c r="A76" s="61"/>
      <c r="B76" s="75"/>
      <c r="C76" s="75"/>
      <c r="D76" s="60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0"/>
      <c r="V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N76" s="78"/>
      <c r="AO76" s="78"/>
      <c r="AP76" s="12"/>
      <c r="AQ76" s="12"/>
      <c r="AR76" s="12"/>
      <c r="AS76" s="12"/>
      <c r="AT76" s="10" t="s">
        <v>111</v>
      </c>
    </row>
    <row r="77" spans="1:92" ht="154.5" customHeight="1" x14ac:dyDescent="0.25">
      <c r="A77" s="59" t="s">
        <v>173</v>
      </c>
      <c r="B77" s="11" t="s">
        <v>96</v>
      </c>
      <c r="C77" s="11" t="s">
        <v>76</v>
      </c>
      <c r="D77" s="11" t="s">
        <v>172</v>
      </c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 t="s">
        <v>36</v>
      </c>
      <c r="T77" s="13" t="s">
        <v>109</v>
      </c>
      <c r="U77" s="81">
        <v>0.1</v>
      </c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1">
        <v>0</v>
      </c>
      <c r="AK77" s="83"/>
      <c r="AL77" s="83"/>
      <c r="AM77" s="83"/>
      <c r="AN77" s="83"/>
      <c r="AO77" s="81">
        <v>0</v>
      </c>
      <c r="AP77" s="12"/>
      <c r="AQ77" s="12"/>
      <c r="AR77" s="12"/>
      <c r="AS77" s="12"/>
      <c r="AT77" s="13" t="s">
        <v>112</v>
      </c>
    </row>
    <row r="78" spans="1:92" ht="141.75" customHeight="1" x14ac:dyDescent="0.25">
      <c r="A78" s="24" t="s">
        <v>165</v>
      </c>
      <c r="B78" s="25" t="s">
        <v>96</v>
      </c>
      <c r="C78" s="25" t="s">
        <v>76</v>
      </c>
      <c r="D78" s="25" t="s">
        <v>159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1">
        <v>1974.6</v>
      </c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1">
        <v>0</v>
      </c>
      <c r="AK78" s="81"/>
      <c r="AL78" s="81"/>
      <c r="AM78" s="81"/>
      <c r="AN78" s="81"/>
      <c r="AO78" s="81">
        <v>0</v>
      </c>
      <c r="AP78" s="12"/>
      <c r="AQ78" s="12"/>
      <c r="AR78" s="12"/>
      <c r="AS78" s="12"/>
      <c r="AT78" s="13"/>
    </row>
    <row r="79" spans="1:92" ht="51.75" customHeight="1" x14ac:dyDescent="0.25">
      <c r="A79" s="24" t="s">
        <v>166</v>
      </c>
      <c r="B79" s="25" t="s">
        <v>96</v>
      </c>
      <c r="C79" s="25" t="s">
        <v>76</v>
      </c>
      <c r="D79" s="25" t="s">
        <v>167</v>
      </c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 t="s">
        <v>36</v>
      </c>
      <c r="T79" s="24"/>
      <c r="U79" s="81">
        <v>10</v>
      </c>
      <c r="V79" s="80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1">
        <v>0</v>
      </c>
      <c r="AK79" s="81"/>
      <c r="AL79" s="81"/>
      <c r="AM79" s="81"/>
      <c r="AN79" s="81"/>
      <c r="AO79" s="81">
        <v>0</v>
      </c>
      <c r="AP79" s="12"/>
      <c r="AQ79" s="12"/>
      <c r="AR79" s="12"/>
      <c r="AS79" s="12"/>
      <c r="AT79" s="13" t="s">
        <v>114</v>
      </c>
      <c r="BF79" s="47"/>
      <c r="BG79" s="48"/>
      <c r="BH79" s="48"/>
      <c r="BI79" s="48"/>
      <c r="BJ79" s="48"/>
      <c r="BK79" s="49"/>
      <c r="BL79" s="49"/>
      <c r="BM79" s="49"/>
    </row>
    <row r="80" spans="1:92" ht="9" hidden="1" customHeight="1" x14ac:dyDescent="0.25">
      <c r="A80" s="26" t="s">
        <v>110</v>
      </c>
      <c r="B80" s="27" t="s">
        <v>40</v>
      </c>
      <c r="C80" s="27" t="s">
        <v>25</v>
      </c>
      <c r="D80" s="27"/>
      <c r="E80" s="27"/>
      <c r="F80" s="27" t="s">
        <v>129</v>
      </c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6" t="s">
        <v>111</v>
      </c>
      <c r="U80" s="80">
        <f>U81</f>
        <v>0</v>
      </c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>
        <v>0</v>
      </c>
      <c r="AK80" s="82"/>
      <c r="AL80" s="82"/>
      <c r="AM80" s="82"/>
      <c r="AN80" s="82"/>
      <c r="AO80" s="82">
        <v>0</v>
      </c>
      <c r="AP80" s="9"/>
      <c r="AQ80" s="9"/>
      <c r="AR80" s="9"/>
      <c r="AS80" s="9"/>
      <c r="AT80" s="8" t="s">
        <v>115</v>
      </c>
      <c r="BF80" s="50"/>
      <c r="BG80" s="51"/>
      <c r="BH80" s="51"/>
      <c r="BI80" s="51"/>
      <c r="BJ80" s="51"/>
      <c r="BK80" s="52"/>
      <c r="BL80" s="52"/>
      <c r="BM80" s="52"/>
    </row>
    <row r="81" spans="1:65" ht="8.25" hidden="1" customHeight="1" x14ac:dyDescent="0.25">
      <c r="A81" s="17" t="s">
        <v>111</v>
      </c>
      <c r="B81" s="11" t="s">
        <v>40</v>
      </c>
      <c r="C81" s="19" t="s">
        <v>96</v>
      </c>
      <c r="D81" s="11"/>
      <c r="E81" s="11"/>
      <c r="F81" s="11" t="s">
        <v>129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 t="s">
        <v>112</v>
      </c>
      <c r="U81" s="78">
        <f>U83</f>
        <v>0</v>
      </c>
      <c r="V81" s="80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1">
        <v>0</v>
      </c>
      <c r="AK81" s="81"/>
      <c r="AL81" s="81"/>
      <c r="AM81" s="81"/>
      <c r="AN81" s="81"/>
      <c r="AO81" s="81">
        <v>0</v>
      </c>
      <c r="AP81" s="12"/>
      <c r="AQ81" s="12"/>
      <c r="AR81" s="12"/>
      <c r="AS81" s="12"/>
      <c r="AT81" s="10" t="s">
        <v>117</v>
      </c>
      <c r="BF81" s="53"/>
      <c r="BG81" s="51"/>
      <c r="BH81" s="51"/>
      <c r="BI81" s="51"/>
      <c r="BJ81" s="51"/>
      <c r="BK81" s="52"/>
      <c r="BL81" s="52"/>
      <c r="BM81" s="52"/>
    </row>
    <row r="82" spans="1:65" ht="6.75" hidden="1" customHeight="1" x14ac:dyDescent="0.25">
      <c r="A82" s="13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3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12"/>
      <c r="AQ82" s="12"/>
      <c r="AR82" s="12"/>
      <c r="AS82" s="12"/>
      <c r="AT82" s="13" t="s">
        <v>118</v>
      </c>
      <c r="BF82" s="54"/>
      <c r="BG82" s="54"/>
      <c r="BH82" s="54"/>
      <c r="BI82" s="54"/>
      <c r="BJ82" s="54"/>
      <c r="BK82" s="54"/>
      <c r="BL82" s="54"/>
      <c r="BM82" s="54"/>
    </row>
    <row r="83" spans="1:65" ht="11.25" hidden="1" customHeight="1" x14ac:dyDescent="0.25">
      <c r="A83" s="24" t="s">
        <v>114</v>
      </c>
      <c r="B83" s="25" t="s">
        <v>40</v>
      </c>
      <c r="C83" s="25" t="s">
        <v>96</v>
      </c>
      <c r="D83" s="25" t="s">
        <v>113</v>
      </c>
      <c r="E83" s="25" t="s">
        <v>36</v>
      </c>
      <c r="F83" s="25" t="s">
        <v>129</v>
      </c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57" t="s">
        <v>36</v>
      </c>
      <c r="T83" s="24" t="s">
        <v>115</v>
      </c>
      <c r="U83" s="81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>
        <v>0</v>
      </c>
      <c r="AK83" s="78"/>
      <c r="AL83" s="78"/>
      <c r="AM83" s="78"/>
      <c r="AN83" s="78"/>
      <c r="AO83" s="78">
        <v>0</v>
      </c>
      <c r="AP83" s="12"/>
      <c r="AQ83" s="12"/>
      <c r="AR83" s="12"/>
      <c r="AS83" s="12"/>
      <c r="AT83" s="13" t="s">
        <v>120</v>
      </c>
    </row>
    <row r="84" spans="1:65" ht="17.25" customHeight="1" x14ac:dyDescent="0.25">
      <c r="A84" s="26" t="s">
        <v>115</v>
      </c>
      <c r="B84" s="27" t="s">
        <v>116</v>
      </c>
      <c r="C84" s="27" t="s">
        <v>25</v>
      </c>
      <c r="D84" s="27"/>
      <c r="E84" s="27"/>
      <c r="F84" s="27" t="s">
        <v>130</v>
      </c>
      <c r="G84" s="27" t="s">
        <v>131</v>
      </c>
      <c r="H84" s="27" t="s">
        <v>132</v>
      </c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6" t="s">
        <v>117</v>
      </c>
      <c r="U84" s="80">
        <f>U85</f>
        <v>9046.1</v>
      </c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5">
        <f t="shared" ref="AJ84:AO84" si="9">AJ85</f>
        <v>3548.4</v>
      </c>
      <c r="AK84" s="80">
        <f t="shared" si="9"/>
        <v>0</v>
      </c>
      <c r="AL84" s="80">
        <f t="shared" si="9"/>
        <v>0</v>
      </c>
      <c r="AM84" s="80">
        <f t="shared" si="9"/>
        <v>0</v>
      </c>
      <c r="AN84" s="80">
        <f t="shared" si="9"/>
        <v>0</v>
      </c>
      <c r="AO84" s="86">
        <f t="shared" si="9"/>
        <v>2627.8</v>
      </c>
      <c r="AP84" s="12"/>
      <c r="AQ84" s="12"/>
      <c r="AR84" s="12"/>
      <c r="AS84" s="12"/>
      <c r="AT84" s="13"/>
    </row>
    <row r="85" spans="1:65" ht="14.25" customHeight="1" x14ac:dyDescent="0.25">
      <c r="A85" s="39" t="s">
        <v>117</v>
      </c>
      <c r="B85" s="11" t="s">
        <v>116</v>
      </c>
      <c r="C85" s="11" t="s">
        <v>24</v>
      </c>
      <c r="D85" s="11"/>
      <c r="E85" s="11"/>
      <c r="F85" s="11" t="s">
        <v>130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3" t="s">
        <v>118</v>
      </c>
      <c r="U85" s="78">
        <f>U86+U87</f>
        <v>9046.1</v>
      </c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7">
        <f>AJ86+AJ87</f>
        <v>3548.4</v>
      </c>
      <c r="AK85" s="81"/>
      <c r="AL85" s="81"/>
      <c r="AM85" s="81"/>
      <c r="AN85" s="81"/>
      <c r="AO85" s="81">
        <f>AO86+AO87</f>
        <v>2627.8</v>
      </c>
      <c r="AP85" s="9"/>
      <c r="AQ85" s="9"/>
      <c r="AR85" s="9"/>
      <c r="AS85" s="9"/>
      <c r="AT85" s="8" t="s">
        <v>122</v>
      </c>
    </row>
    <row r="86" spans="1:65" ht="107.25" customHeight="1" x14ac:dyDescent="0.3">
      <c r="A86" s="13" t="s">
        <v>118</v>
      </c>
      <c r="B86" s="11" t="s">
        <v>116</v>
      </c>
      <c r="C86" s="11" t="s">
        <v>24</v>
      </c>
      <c r="D86" s="11" t="s">
        <v>119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13" t="s">
        <v>120</v>
      </c>
      <c r="U86" s="78">
        <v>4101.1000000000004</v>
      </c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>
        <v>3548.4</v>
      </c>
      <c r="AK86" s="78"/>
      <c r="AL86" s="78"/>
      <c r="AM86" s="78"/>
      <c r="AN86" s="78"/>
      <c r="AO86" s="81">
        <v>2627.8</v>
      </c>
      <c r="AP86" s="12"/>
      <c r="AQ86" s="12"/>
      <c r="AR86" s="12"/>
      <c r="AS86" s="12"/>
      <c r="AT86" s="10" t="s">
        <v>124</v>
      </c>
      <c r="AX86" s="79"/>
    </row>
    <row r="87" spans="1:65" ht="75" customHeight="1" x14ac:dyDescent="0.25">
      <c r="A87" s="91" t="s">
        <v>157</v>
      </c>
      <c r="B87" s="25" t="s">
        <v>116</v>
      </c>
      <c r="C87" s="25" t="s">
        <v>24</v>
      </c>
      <c r="D87" s="25" t="s">
        <v>158</v>
      </c>
      <c r="E87" s="11"/>
      <c r="F87" s="11" t="s">
        <v>133</v>
      </c>
      <c r="G87" s="11" t="s">
        <v>131</v>
      </c>
      <c r="H87" s="11" t="s">
        <v>132</v>
      </c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 t="s">
        <v>121</v>
      </c>
      <c r="T87" s="45"/>
      <c r="U87" s="78">
        <v>4945</v>
      </c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>
        <v>0</v>
      </c>
      <c r="AK87" s="88"/>
      <c r="AL87" s="88"/>
      <c r="AM87" s="88"/>
      <c r="AN87" s="88"/>
      <c r="AO87" s="88">
        <v>0</v>
      </c>
      <c r="AP87" s="12"/>
      <c r="AQ87" s="12"/>
      <c r="AR87" s="12"/>
      <c r="AS87" s="12"/>
      <c r="AT87" s="10" t="s">
        <v>125</v>
      </c>
    </row>
    <row r="88" spans="1:65" ht="46.9" customHeight="1" x14ac:dyDescent="0.25">
      <c r="A88" s="26" t="s">
        <v>122</v>
      </c>
      <c r="B88" s="27" t="s">
        <v>123</v>
      </c>
      <c r="C88" s="27" t="s">
        <v>25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26" t="s">
        <v>124</v>
      </c>
      <c r="U88" s="80">
        <f>U89</f>
        <v>2.2999999999999998</v>
      </c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80">
        <v>0</v>
      </c>
      <c r="AK88" s="80"/>
      <c r="AL88" s="80"/>
      <c r="AM88" s="80"/>
      <c r="AN88" s="80"/>
      <c r="AO88" s="80">
        <v>0</v>
      </c>
      <c r="AP88" s="12"/>
      <c r="AQ88" s="12"/>
      <c r="AR88" s="12"/>
      <c r="AS88" s="12"/>
      <c r="AT88" s="13" t="s">
        <v>126</v>
      </c>
    </row>
    <row r="89" spans="1:65" ht="16.5" customHeight="1" x14ac:dyDescent="0.25">
      <c r="A89" s="10" t="s">
        <v>124</v>
      </c>
      <c r="B89" s="11" t="s">
        <v>123</v>
      </c>
      <c r="C89" s="11" t="s">
        <v>76</v>
      </c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0" t="s">
        <v>125</v>
      </c>
      <c r="U89" s="78">
        <f>U91</f>
        <v>2.2999999999999998</v>
      </c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1">
        <v>0</v>
      </c>
      <c r="AK89" s="81"/>
      <c r="AL89" s="81"/>
      <c r="AM89" s="81"/>
      <c r="AN89" s="81"/>
      <c r="AO89" s="81">
        <v>0</v>
      </c>
    </row>
    <row r="90" spans="1:65" ht="78.599999999999994" hidden="1" customHeight="1" x14ac:dyDescent="0.25">
      <c r="A90" s="13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3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78"/>
      <c r="AO90" s="78"/>
    </row>
    <row r="91" spans="1:65" ht="77.25" customHeight="1" x14ac:dyDescent="0.25">
      <c r="A91" s="28" t="s">
        <v>126</v>
      </c>
      <c r="B91" s="38" t="s">
        <v>123</v>
      </c>
      <c r="C91" s="38" t="s">
        <v>76</v>
      </c>
      <c r="D91" s="11" t="s">
        <v>150</v>
      </c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 t="s">
        <v>151</v>
      </c>
      <c r="T91" s="38"/>
      <c r="U91" s="89">
        <v>2.2999999999999998</v>
      </c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>
        <v>0</v>
      </c>
      <c r="AK91" s="78"/>
      <c r="AL91" s="78"/>
      <c r="AM91" s="78"/>
      <c r="AN91" s="78"/>
      <c r="AO91" s="78">
        <v>0</v>
      </c>
    </row>
    <row r="92" spans="1:65" ht="0.75" customHeight="1" x14ac:dyDescent="0.25"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</row>
    <row r="93" spans="1:65" ht="21" hidden="1" customHeight="1" x14ac:dyDescent="0.25"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</row>
    <row r="94" spans="1:65" ht="31.5" customHeight="1" x14ac:dyDescent="0.3">
      <c r="A94" s="76" t="s">
        <v>146</v>
      </c>
      <c r="B94" s="77"/>
      <c r="C94" s="77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N94" s="77"/>
      <c r="AO94" s="77"/>
    </row>
    <row r="95" spans="1:65" ht="21" customHeight="1" x14ac:dyDescent="0.3">
      <c r="A95" s="76" t="s">
        <v>147</v>
      </c>
      <c r="B95" s="77"/>
      <c r="C95" s="77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77"/>
      <c r="U95" s="77"/>
      <c r="V95" s="7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6" t="s">
        <v>128</v>
      </c>
      <c r="AK95" s="77"/>
      <c r="AL95" s="77"/>
      <c r="AM95" s="77"/>
      <c r="AN95" s="77"/>
      <c r="AO95" s="77"/>
    </row>
    <row r="96" spans="1:65" s="16" customFormat="1" ht="24.6" hidden="1" customHeight="1" x14ac:dyDescent="0.3">
      <c r="A96"/>
      <c r="B96"/>
      <c r="C96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1.9" hidden="1" customHeight="1" x14ac:dyDescent="0.3">
      <c r="A97"/>
      <c r="B97"/>
      <c r="C97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9.6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99" spans="1:41" s="16" customFormat="1" ht="10.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.78740157480314965" right="0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2022-08-30T10:40:33Z</cp:lastPrinted>
  <dcterms:created xsi:type="dcterms:W3CDTF">2019-04-26T06:15:18Z</dcterms:created>
  <dcterms:modified xsi:type="dcterms:W3CDTF">2022-09-29T11:17:29Z</dcterms:modified>
</cp:coreProperties>
</file>